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370" windowHeight="11160"/>
  </bookViews>
  <sheets>
    <sheet name="АИП 2020 " sheetId="4" r:id="rId1"/>
    <sheet name="Лист1" sheetId="5" r:id="rId2"/>
  </sheets>
  <definedNames>
    <definedName name="_xlnm.Print_Titles" localSheetId="0">'АИП 2020 '!$6:$6</definedName>
    <definedName name="_xlnm.Print_Area" localSheetId="0">'АИП 2020 '!$A:$H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5" i="4" l="1"/>
  <c r="E96" i="4"/>
  <c r="F96" i="4"/>
  <c r="G96" i="4"/>
  <c r="H96" i="4"/>
  <c r="D47" i="4"/>
  <c r="E48" i="4"/>
  <c r="F48" i="4"/>
  <c r="G48" i="4"/>
  <c r="H48" i="4"/>
  <c r="D46" i="4"/>
  <c r="D45" i="4"/>
  <c r="D44" i="4" l="1"/>
  <c r="D116" i="4"/>
  <c r="D115" i="4"/>
  <c r="D114" i="4"/>
  <c r="D113" i="4"/>
  <c r="D104" i="4"/>
  <c r="D105" i="4"/>
  <c r="D106" i="4"/>
  <c r="D107" i="4"/>
  <c r="D108" i="4"/>
  <c r="D109" i="4"/>
  <c r="D110" i="4"/>
  <c r="D103" i="4"/>
  <c r="D83" i="4"/>
  <c r="D84" i="4"/>
  <c r="D85" i="4"/>
  <c r="D86" i="4"/>
  <c r="D87" i="4"/>
  <c r="D88" i="4"/>
  <c r="D89" i="4"/>
  <c r="D90" i="4"/>
  <c r="D91" i="4"/>
  <c r="D92" i="4"/>
  <c r="D93" i="4"/>
  <c r="D94" i="4"/>
  <c r="D82" i="4"/>
  <c r="D75" i="4"/>
  <c r="D76" i="4"/>
  <c r="D77" i="4"/>
  <c r="D78" i="4"/>
  <c r="D79" i="4"/>
  <c r="D74" i="4"/>
  <c r="D65" i="4"/>
  <c r="D66" i="4"/>
  <c r="D67" i="4"/>
  <c r="D68" i="4"/>
  <c r="D69" i="4"/>
  <c r="D70" i="4"/>
  <c r="D71" i="4"/>
  <c r="D64" i="4"/>
  <c r="D51" i="4"/>
  <c r="D52" i="4"/>
  <c r="D53" i="4"/>
  <c r="D54" i="4"/>
  <c r="D55" i="4"/>
  <c r="D56" i="4"/>
  <c r="D57" i="4"/>
  <c r="D58" i="4"/>
  <c r="D59" i="4"/>
  <c r="D60" i="4"/>
  <c r="D5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10" i="4"/>
  <c r="H111" i="4"/>
  <c r="E111" i="4"/>
  <c r="F111" i="4"/>
  <c r="E80" i="4"/>
  <c r="F80" i="4"/>
  <c r="G80" i="4"/>
  <c r="H80" i="4"/>
  <c r="D96" i="4" l="1"/>
  <c r="D48" i="4"/>
  <c r="H117" i="4"/>
  <c r="E117" i="4"/>
  <c r="F117" i="4"/>
  <c r="G117" i="4"/>
  <c r="E61" i="4"/>
  <c r="F61" i="4"/>
  <c r="G61" i="4"/>
  <c r="H61" i="4"/>
  <c r="G111" i="4"/>
  <c r="E100" i="4" l="1"/>
  <c r="F100" i="4"/>
  <c r="G100" i="4"/>
  <c r="H100" i="4"/>
  <c r="D99" i="4"/>
  <c r="D98" i="4"/>
  <c r="D61" i="4"/>
  <c r="D100" i="4" l="1"/>
  <c r="G101" i="4"/>
  <c r="E101" i="4"/>
  <c r="H101" i="4"/>
  <c r="F101" i="4"/>
  <c r="E62" i="4"/>
  <c r="H62" i="4"/>
  <c r="G62" i="4"/>
  <c r="F62" i="4"/>
  <c r="E72" i="4"/>
  <c r="F72" i="4"/>
  <c r="G72" i="4"/>
  <c r="H72" i="4"/>
  <c r="F118" i="4" l="1"/>
  <c r="H118" i="4"/>
  <c r="E118" i="4"/>
  <c r="G118" i="4"/>
  <c r="D117" i="4"/>
  <c r="D111" i="4"/>
  <c r="D101" i="4" l="1"/>
  <c r="D80" i="4"/>
  <c r="D62" i="4"/>
  <c r="D72" i="4"/>
  <c r="D118" i="4" l="1"/>
</calcChain>
</file>

<file path=xl/sharedStrings.xml><?xml version="1.0" encoding="utf-8"?>
<sst xmlns="http://schemas.openxmlformats.org/spreadsheetml/2006/main" count="123" uniqueCount="123">
  <si>
    <t>№п/п</t>
  </si>
  <si>
    <t>Наименование объекта, адрес</t>
  </si>
  <si>
    <t>Средства областного бюджета</t>
  </si>
  <si>
    <t>Общий объем финансирования</t>
  </si>
  <si>
    <t>ИТОГО</t>
  </si>
  <si>
    <t xml:space="preserve">Выполнение работ по объекту: "Ремонт парапета на площади "Роза Ветров" в г.Зеленоградске Калининградской области" </t>
  </si>
  <si>
    <t>Выполнение работ по объекту: "Ремонт променада с заменой плиточного покрытия в г.Зеленоградске Калининградской области</t>
  </si>
  <si>
    <t xml:space="preserve">Выполнение работ по объекту: "Ремонт въезда и тротуара возле развлекательного комплекса "Парадокс" по ул.Саратовской в г.Зеленоградске Калининградской области" </t>
  </si>
  <si>
    <t>Выполнение работ по объекту: "Устройство автопарковки возле здания суда по ул.Пограничной в г.Зеленоградске Калининградской области</t>
  </si>
  <si>
    <t xml:space="preserve">Выполнение работ по объекту: "Ремонт променада в пос.Лесной Зеленоградского района Калининградской области" </t>
  </si>
  <si>
    <t xml:space="preserve">Выполнение работ по объекту: "Устройство общественного туалета возле здания МФЦ в г.Зеленоградске Калининградской области" </t>
  </si>
  <si>
    <t xml:space="preserve">Выполнение работ по объекту: "Ремонт дорожного покрытия по ул.Гагарина (от центральной площади по ул.Крымской до поворота с ул.Гагарина на ул.Пионерскую ) в г.Зеленоградске Калининградской области" </t>
  </si>
  <si>
    <t xml:space="preserve">Выполнение работ по объекту: "Устройство тротуара по ул.Володарского в г.Зеленоградске Калининградской области" </t>
  </si>
  <si>
    <t xml:space="preserve">Выполнение работ по объекту: "Устройство тротуара по ул.Прохоренко в г.Зеленоградске Калининградской области" </t>
  </si>
  <si>
    <t>Выполнение работ по объекту: "Ремонт спуска к морю в (районе дома № 40 по ул.Гагарина) на променаде в г.Зеленоградске Калининградской области"</t>
  </si>
  <si>
    <t>Выполнение работ по объекту: "Ремонт спуска к морю (в районе пер.Первомайского) на променаде в г.Зеленоградске Калининградской области"</t>
  </si>
  <si>
    <t xml:space="preserve">Выполнение работ по объекту: "Ремонт спуска к морю (в районе дома № 16 по ул.Гагарина) на променаде в г.Зеленоградске Калининградской области" </t>
  </si>
  <si>
    <t>Выполнение работ по объекту: "Ремонт подъездной дороги к дому № 34 по ул.Садовая в г.Зеленоградске Калининградской области</t>
  </si>
  <si>
    <t xml:space="preserve">Выполнение работ по объекту: "Ремонт дорожного покрытия и тротуара по ул.Потёмкина в г.Зеленоградске Калининградской области" </t>
  </si>
  <si>
    <t>Выполнение работ по объекту: "Ремонт дорожного покрытия и тротуара по ул. М.Расковой в г.Зеленоградске Калининградской области</t>
  </si>
  <si>
    <t xml:space="preserve">Выполнение работ по объекту: "Устройство ливневой канализации по ул.Осипенко в г.Зеленоградске Калининградской области" </t>
  </si>
  <si>
    <t>Выполнение работ по объекту: "Устройство дренажа для системы боллардов в г.Зеленоградске Калининградской области</t>
  </si>
  <si>
    <t xml:space="preserve">Выполнение работ по объекту: "Устройство подсветки зданий №№ 6, 10, 12 по Курортному проспекту в г.Зеленоградске Калининградской области" </t>
  </si>
  <si>
    <t>Выполнение работ по объекту: "Обустройство въезда с ул.Пионерской на Приморский проезд (перешеек) в г.Зеленоградске Калининградской области</t>
  </si>
  <si>
    <t>Выполнение работ по объекту: "Ремонт дорожного покрытия по 2-му Октябрьскому переулку в г.Зеленоградске Калининградской области"</t>
  </si>
  <si>
    <t>Выполнение работ по объекту: "Ремонт дорожного покрытия по ул.Октябрьской в г.Зеленоградске Калининградской области"</t>
  </si>
  <si>
    <t xml:space="preserve">Выполнение работ по объекту: "Ремонт въездов к жилым домам по 2-му Октябрьскому пер., ул.Балтийской, ул.Ткаченко, ул.Московской в г.Зеленоградске Калининградской области" </t>
  </si>
  <si>
    <t xml:space="preserve">Выполнение работ по объекту: "Ремонт водопроводных сетей в пос.Орехово-Майский Зеленоградского района Калининградск5ой области" </t>
  </si>
  <si>
    <t xml:space="preserve">Выполнение работ по объекту: "Ремонт водопроводных сетей на ул.Советской от дома № 3 до дома № 5, ул.Зелёная от дома № 1 до дома № 23 в пос.Кострово Зеленоградского района Калининградской области" </t>
  </si>
  <si>
    <t xml:space="preserve">Выполнение работ по объекту: "Ремонт водопроводных сетей (от дома № 1 по ул.Калининградское шоссе до дома № 24 по ул.Новая, переход на левую сторону от дома № 8 до дома № 14 по ул.Новая) в пос.Сиренево Зеленоградского района Калининградской области" </t>
  </si>
  <si>
    <t xml:space="preserve">Адресный инвестиционный перечень объектов капитальных вложений муниципального образования «Зеленоградский городской округ» на 2020 год» </t>
  </si>
  <si>
    <t>Средства федерального бюджета</t>
  </si>
  <si>
    <t>Средства бюджета городского округа</t>
  </si>
  <si>
    <t>Средства дорожного фонда</t>
  </si>
  <si>
    <t xml:space="preserve">                     Приложение                                                                                                                     к постановлению администрации                                                 МО "Зеленоградский городской округ"</t>
  </si>
  <si>
    <t>1</t>
  </si>
  <si>
    <t>Распорядитель бюджетных средств - Администрация МО "Зеленоградский городской округ"</t>
  </si>
  <si>
    <t>г. Зеленоградск</t>
  </si>
  <si>
    <t>тыс.руб</t>
  </si>
  <si>
    <t>Переславский территориальный отдел</t>
  </si>
  <si>
    <t>Ковровский территориальный отдел</t>
  </si>
  <si>
    <t>Красноторовский территориальный отдел</t>
  </si>
  <si>
    <t>Территориальный отдел "Куршская коса"</t>
  </si>
  <si>
    <t>ИТОГО по г.Зеленоградску</t>
  </si>
  <si>
    <t>ИТОГО по Переславскому территориальному отделу</t>
  </si>
  <si>
    <t>ИТОГО по территориальному отделу "Куршская коса"</t>
  </si>
  <si>
    <t>ИТОГО по Ковровскому территориальному отделу</t>
  </si>
  <si>
    <t>ИТОГО по Красноторовскому территориальному отделу</t>
  </si>
  <si>
    <t>ИТОГО по адресному инвестиционному перечню</t>
  </si>
  <si>
    <t>Объекты Областной адресной инвестиционной программы</t>
  </si>
  <si>
    <t xml:space="preserve">Разработка проектной и рабочей документации по объекту "Газификация пос.Кострово,  пос.Логвино Зеленоградского  района" </t>
  </si>
  <si>
    <t>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</si>
  <si>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Разработка проектной и рабочей документации по объекту: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</t>
  </si>
  <si>
    <t>ИТОГО по областной адресной инвестиционной программы</t>
  </si>
  <si>
    <t xml:space="preserve">Выполнение работ по объекту: "Ремонт водопроводных сетей по ул.Каменной в пос.Дунаевка Зеленоградского района Калининградской области" </t>
  </si>
  <si>
    <t xml:space="preserve">Выполнение работ по объекту: "Устройство водопроводной колонки в пос.Обухово Зеленоградского района Калининградской области" </t>
  </si>
  <si>
    <t xml:space="preserve">Выполнение работ по объекту: "Устройство тротуара по ул.Пионерской в г.Зеленоградске Калининградской области" </t>
  </si>
  <si>
    <t>Выполнение работ по объекту: "Устройство водонапорной башни в пос.Охотное Зеленоградского района Калининградской области"</t>
  </si>
  <si>
    <t xml:space="preserve">Выполнение работ по объекту: "Устройство тротуара по ул.Железнодорожной (от магазина "Спар" в сторону пос.Вишневое) в г.Зеленоградске Калининградской области" </t>
  </si>
  <si>
    <t xml:space="preserve">Выполнение работ по объекту: "Устройство тротуара по ул.Крылова (вдоль территории МАДОУ № 23 Детский сад "Сказка" в г.Зеленоградске Калининградской области" </t>
  </si>
  <si>
    <t>Выполнение работ по объекту: "Ремонт тротуаров по улицам Приморская и Лазаревской в г.Зеленоградске Калининградской области</t>
  </si>
  <si>
    <t xml:space="preserve">Выполнение работ по объекту: "Устройство тротуара и пешеходного перехода по ул.Школьной в пос.Кострово Зеленоградского района Калининградской области" </t>
  </si>
  <si>
    <t>Устройство тротуара между д.32 по ул.Московской и ул.Ткаченко (возле детской площадки) в г.Зеленоградске Калининградской области.</t>
  </si>
  <si>
    <t>Устройство тротуара по ул.Саратовской в г.Зеленоградске Калининградской области.</t>
  </si>
  <si>
    <t xml:space="preserve">Выполнение работ по объекту:" Ремонт эксплуатационной скважины в пос.Рощино  Зеленоградского района Калининградской области" </t>
  </si>
  <si>
    <t>Устройство уличного освещения по ул.Балтийской от дома № 79 до дома № 89, по пер.Восточному в пос.Коврово Зеленоградского района Калининградской области"</t>
  </si>
  <si>
    <t>Выполнение работ по объекту: "Ремонт водопровода в пос.Охотное (от распределительного колодца возле скважины до дома № 6)Зеленоградского района Калининградской области"</t>
  </si>
  <si>
    <t>Ремонт въезда на 1-ый Заречный пер. в г.Зеленоградске Калининградской области</t>
  </si>
  <si>
    <t xml:space="preserve">Выполнение работ по объекту: "Ремонт фасада административного здания по адресу: Калининградская область, Зеленоградский район, пос.Коврово, ул.Балтийская, дом № 53" </t>
  </si>
  <si>
    <t xml:space="preserve">Выполнение работ по разработке проектно-сметной документации на проведение работ по капитальному ремонту крыши и фасада, на объекте культурного наследия местного (муниципального) значения "Дом жилой XX века", расположенного по адресу: Калининградская область, г.Зеленоградск, ул.Ленина, дом № 4 </t>
  </si>
  <si>
    <t>Ремонт дорожного покрытия ул.Зеленая в пос.Колосовка Зеленоградского района Калининградской области</t>
  </si>
  <si>
    <t>Поставка детской уличной игровой площадки и её монтаж в пос.Колосовка Зеленоградского района Калининградской области</t>
  </si>
  <si>
    <t xml:space="preserve">Поставка детской уличной игровой площадки и её монтаж в пос.Луговское Зеленоградского района Калининградской области </t>
  </si>
  <si>
    <t xml:space="preserve">Поставка детской уличной игровой площадки и её монтаж в пос.Поваровка Зеленоградского района Калининградской области </t>
  </si>
  <si>
    <t xml:space="preserve">Поставка инертного материала (боя бетона) для подсыпки дорог для нужд муниципального образования "Зеленоградский городской округ" </t>
  </si>
  <si>
    <t>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</si>
  <si>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>Обшивка торцевых частей фасада здания деревянными элементами по адресу : Курортный проспект д.19 в г.Зеленоградске Калининградской области</t>
  </si>
  <si>
    <t>Выполнение электромонтажных работ по восстановлению уличного освещения от д № 42 на ул.Балтийской в г.Зеленоградске</t>
  </si>
  <si>
    <t xml:space="preserve">Выполнение работ по восстановлению наружного освещения в пос.Заостровье, пос.Романово, пос.Кумачево, пос.Ольховое, пос.Зеленый Гай Зеленоградского района Калининградской области </t>
  </si>
  <si>
    <t>Ремонт дорог в г.Зеленоградске</t>
  </si>
  <si>
    <t>ИТОГО по дорогам г.Зеленоградска</t>
  </si>
  <si>
    <t xml:space="preserve"> "Ремонт кровли  дома культуры в пос.Рыбачий Зеленоградского района Калининградской области</t>
  </si>
  <si>
    <t xml:space="preserve"> "Ремонт  фасада дома культуры в пос.Рыбачий Зеленоградского района Калининградской области</t>
  </si>
  <si>
    <t xml:space="preserve"> "Ремонт кровли здания дома культуры в пос.Лесной Зеленоградского района Калининградской области"</t>
  </si>
  <si>
    <t xml:space="preserve"> "Ремонт фасада здания дома культуры в пос.Лесной Зеленоградского района Калининградской области"</t>
  </si>
  <si>
    <t>Ямочный ремонт дорог в г.Зеленоградске</t>
  </si>
  <si>
    <t>Ремонт дорог Ковровского территориального отдела</t>
  </si>
  <si>
    <t>Ремонт дорожного покрытия в пос.Низовка Зеленоградского района Калининградской области</t>
  </si>
  <si>
    <t>Итого по ремонту дорог Ковровского территориального отдела</t>
  </si>
  <si>
    <t xml:space="preserve">Итого </t>
  </si>
  <si>
    <t>Капитальный ремонт дороги в п.Горбатовка  Зеленоградского района Калининградской области</t>
  </si>
  <si>
    <t>Приобретение скамеек (11 шт.)</t>
  </si>
  <si>
    <t xml:space="preserve">Поставка трактора с коммунальным оборудованием для нужд муниципального образования "Зеленоградский городской округ" </t>
  </si>
  <si>
    <t xml:space="preserve">Поставка урн на литом столбе для нужд муниципального образования "Зеленоградский городской округ" </t>
  </si>
  <si>
    <t xml:space="preserve">Поставка урн чугунных литых для нужд муниципального образования "Зеленоградский городской округ" </t>
  </si>
  <si>
    <t xml:space="preserve">Поставка скамеек для нужд муниципального образования "Зеленоградский городской округ" </t>
  </si>
  <si>
    <t xml:space="preserve">Поставка скамеек парковых для нужд муниципального образования "Зеленоградский городской округ" </t>
  </si>
  <si>
    <t xml:space="preserve">Выполнение работ по объекту: "Ремонт туалета в административном здании по адресу: Калининградская область, зеленоградский район, пос.Рыбачий, ул. Победы, д. 2" </t>
  </si>
  <si>
    <t>Выполнение работ по объекту: "Ремонт жилого дома № 7 по пер.Приозёрному в пос.Романово Зеленоградского района Калининградской области"</t>
  </si>
  <si>
    <t xml:space="preserve">Выполнение работ по объекту: "Установка водонапорпной башни "Рожновского" в пос.Холмы Зеленоградского района Калининградской области" </t>
  </si>
  <si>
    <t xml:space="preserve">Выполнение работ по объекту: "Ремонт канализационных колодцев в пос.Холмогоровка (от детского сада до музея 43-й армии) Зеленоградского района Калининградской области" </t>
  </si>
  <si>
    <t xml:space="preserve">Выполнение работ по объекту: "Ремонт эксплуатационной скважины в пос.Путилово Зеленоградского района Калининградской области" </t>
  </si>
  <si>
    <t xml:space="preserve">Выполнение работ по объекту: "Ремонт эксплуатационной скважины в пос.Красноторовка Зеленоградского района Калининградской области" </t>
  </si>
  <si>
    <t xml:space="preserve">Выполнение работ по объекту: "Ремонт водопровода в пос.Алексино" Зеленоградского района Калининградской области" </t>
  </si>
  <si>
    <t xml:space="preserve">Выполнение работ по объекту: "Ремонт тротуара по ул.Бровцева в г.Зеленоградске Калининградской области (от ул.Ленина до 1-ого Садового переулка, правая сторона)" </t>
  </si>
  <si>
    <t xml:space="preserve">Выполнение работ по объекту: "Ремонт помещений библиотеки по ул.Центральная, 1 в пос.Красноторовка Зеленоградского района Калининградской области" </t>
  </si>
  <si>
    <t xml:space="preserve">Выполнение работ по объекту: "Устройство тротуара по ул.Садовая (не четная сторона) в г.Зеленоградске Калининградской области" </t>
  </si>
  <si>
    <t xml:space="preserve">Выполнение завершающих работ по объекту:"Межпоселковый газопровод от АГРС г.Зеленоградска к поселкам Холмы, Безымянка, Надеждино-Луговское Зеленоградского района и к индустриальному парку "Храброво" (продувка, испытания, врезка и пуск газа) </t>
  </si>
  <si>
    <t>Распределительный газопровод по ул.Луговая и газопровод-ввод к жилому дому №9 в пос.Коврово - для поключения индивидуальных жилых домов(корректировка документации, строительный контроль)</t>
  </si>
  <si>
    <t>Корректировка, разработка схем газоснабжения, получение тезнических условий, проверка сметной документации</t>
  </si>
  <si>
    <t>Выполнение работ по подсветке пирса на озере в парке г.Зеленоградска</t>
  </si>
  <si>
    <t>Подставка светильников линейных для нужд МО "Зеленоградский горождской округ"</t>
  </si>
  <si>
    <t>Выполнение электромонтажных работ по подключению зкрана в сквере "Королевы Луизы" в г.зеленоградске</t>
  </si>
  <si>
    <t xml:space="preserve">Устройство  уличного освещения  на ул. Изумрудная в п. Холмогоровка Зеленоградского  городского округа </t>
  </si>
  <si>
    <t xml:space="preserve">Выполнение работ по объекту: "Продувка участков межпоселкового газопровода высокого давления к поселкам Надеждено, Широкополье, Луговское, Новосельское, Киевское, Привольное Зеленоградсмкого района " </t>
  </si>
  <si>
    <t>Выполнение работ по объекту: "Ремонт актового зала в административном здании по адресу: ул.Крымская, 5-а в г.Зеленоградске Калининградской области</t>
  </si>
  <si>
    <t xml:space="preserve">Выполнение работ по объекту: "Устройство детской игровой площадки по ул.Бровцева (напротив дома № 15) в г.Зеленоградске Калининградской области" </t>
  </si>
  <si>
    <t xml:space="preserve">Выполнение работ по объекту: "Ремонт кровли здания дома культуры по адресу: Калининградская область, г.Зеленоградск, Курортный проспект, дом № 11" </t>
  </si>
  <si>
    <t xml:space="preserve">Выполнение работ по объекту: "Ремонт кровли в здании МАОУ СОШ пос.Романово Зеленоградского района Калининградской области" </t>
  </si>
  <si>
    <t xml:space="preserve">Выполнение работ по объекту: "Ремонт эксплуатационной скважины в пос.Откосово Зеленоградского района Калининградской области" </t>
  </si>
  <si>
    <t xml:space="preserve">Выполнение работ по объекту: "Устройство пешеходного перехода и устройство тротуара по ул.Букетной в пос.Мельниково Зеленоградского района Калининградской области" </t>
  </si>
  <si>
    <t>Выполнение работ по объекту: "Ремонт дорожного покрытия с устройством парковки и тротуара возле жилого дома № 3 по ул.Солнечной в г.Зеленоградске Калининградской области"</t>
  </si>
  <si>
    <t xml:space="preserve">   от   " 27"  февраля  2020 г.  №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</si>
</sst>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0" borderId="0" xfId="0" applyBorder="1"/>
    <xf numFmtId="0" fontId="4" fillId="0" borderId="0" xfId="0" applyFont="1" applyBorder="1" applyAlignment="1">
      <alignment wrapText="1"/>
    </xf>
    <xf numFmtId="0" fontId="0" fillId="3" borderId="4" xfId="0" applyFill="1" applyBorder="1"/>
    <xf numFmtId="0" fontId="1" fillId="0" borderId="0" xfId="0" applyFont="1" applyBorder="1" applyAlignment="1">
      <alignment horizontal="center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8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3" fillId="3" borderId="4" xfId="0" applyFont="1" applyFill="1" applyBorder="1" applyAlignment="1">
      <alignment wrapText="1"/>
    </xf>
    <xf numFmtId="4" fontId="2" fillId="3" borderId="4" xfId="0" applyNumberFormat="1" applyFont="1" applyFill="1" applyBorder="1"/>
    <xf numFmtId="0" fontId="7" fillId="0" borderId="2" xfId="0" applyFont="1" applyBorder="1" applyAlignment="1"/>
    <xf numFmtId="0" fontId="7" fillId="0" borderId="3" xfId="0" applyFont="1" applyBorder="1" applyAlignment="1"/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/>
    <xf numFmtId="0" fontId="7" fillId="0" borderId="4" xfId="0" applyFont="1" applyBorder="1"/>
    <xf numFmtId="0" fontId="6" fillId="0" borderId="4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/>
    <xf numFmtId="0" fontId="7" fillId="0" borderId="6" xfId="0" applyFont="1" applyBorder="1"/>
    <xf numFmtId="4" fontId="6" fillId="0" borderId="6" xfId="0" applyNumberFormat="1" applyFont="1" applyBorder="1"/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4" fontId="6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/>
    <xf numFmtId="0" fontId="7" fillId="2" borderId="4" xfId="0" applyFont="1" applyFill="1" applyBorder="1"/>
    <xf numFmtId="4" fontId="12" fillId="3" borderId="4" xfId="0" applyNumberFormat="1" applyFont="1" applyFill="1" applyBorder="1" applyAlignment="1">
      <alignment wrapText="1"/>
    </xf>
    <xf numFmtId="4" fontId="12" fillId="2" borderId="4" xfId="0" applyNumberFormat="1" applyFont="1" applyFill="1" applyBorder="1" applyAlignment="1">
      <alignment wrapText="1"/>
    </xf>
    <xf numFmtId="0" fontId="6" fillId="2" borderId="4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/>
    <xf numFmtId="4" fontId="5" fillId="3" borderId="4" xfId="0" applyNumberFormat="1" applyFont="1" applyFill="1" applyBorder="1" applyAlignment="1">
      <alignment horizontal="right"/>
    </xf>
    <xf numFmtId="0" fontId="17" fillId="3" borderId="4" xfId="0" applyFont="1" applyFill="1" applyBorder="1" applyAlignment="1">
      <alignment wrapText="1"/>
    </xf>
    <xf numFmtId="4" fontId="18" fillId="3" borderId="4" xfId="0" applyNumberFormat="1" applyFont="1" applyFill="1" applyBorder="1"/>
    <xf numFmtId="0" fontId="19" fillId="3" borderId="4" xfId="0" applyFont="1" applyFill="1" applyBorder="1" applyAlignment="1">
      <alignment wrapText="1"/>
    </xf>
    <xf numFmtId="4" fontId="12" fillId="3" borderId="4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4" fontId="19" fillId="0" borderId="0" xfId="0" applyNumberFormat="1" applyFont="1" applyBorder="1"/>
    <xf numFmtId="164" fontId="19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30"/>
  <sheetViews>
    <sheetView tabSelected="1" zoomScale="58" zoomScaleNormal="58" workbookViewId="0">
      <selection activeCell="J5" sqref="J5"/>
    </sheetView>
  </sheetViews>
  <sheetFormatPr defaultRowHeight="15" x14ac:dyDescent="0.25"/>
  <cols>
    <col min="1" max="1" width="4" customWidth="1"/>
    <col min="2" max="2" width="7" customWidth="1"/>
    <col min="3" max="3" width="52.140625" customWidth="1"/>
    <col min="4" max="4" width="16.28515625" customWidth="1"/>
    <col min="5" max="5" width="10.7109375" customWidth="1"/>
    <col min="6" max="6" width="11.7109375" customWidth="1"/>
    <col min="7" max="7" width="14.28515625" customWidth="1"/>
    <col min="8" max="8" width="12.28515625" customWidth="1"/>
  </cols>
  <sheetData>
    <row r="1" spans="2:8" ht="26.45" customHeight="1" x14ac:dyDescent="0.25">
      <c r="B1" s="5"/>
      <c r="C1" s="5"/>
      <c r="D1" s="9"/>
      <c r="E1" s="52" t="s">
        <v>34</v>
      </c>
      <c r="F1" s="52"/>
      <c r="G1" s="52"/>
      <c r="H1" s="53"/>
    </row>
    <row r="2" spans="2:8" ht="27.6" customHeight="1" x14ac:dyDescent="0.25">
      <c r="B2" s="5"/>
      <c r="C2" s="5"/>
      <c r="D2" s="10"/>
      <c r="E2" s="52"/>
      <c r="F2" s="52"/>
      <c r="G2" s="52"/>
      <c r="H2" s="53"/>
    </row>
    <row r="3" spans="2:8" ht="34.15" customHeight="1" x14ac:dyDescent="0.25">
      <c r="B3" s="5"/>
      <c r="C3" s="5"/>
      <c r="D3" s="11"/>
      <c r="E3" s="54" t="s">
        <v>122</v>
      </c>
      <c r="F3" s="55"/>
      <c r="G3" s="55"/>
      <c r="H3" s="55"/>
    </row>
    <row r="4" spans="2:8" ht="37.15" customHeight="1" x14ac:dyDescent="0.25">
      <c r="B4" s="62" t="s">
        <v>30</v>
      </c>
      <c r="C4" s="62"/>
      <c r="D4" s="62"/>
      <c r="E4" s="62"/>
      <c r="F4" s="62"/>
      <c r="G4" s="62"/>
      <c r="H4" s="63"/>
    </row>
    <row r="5" spans="2:8" ht="30" customHeight="1" x14ac:dyDescent="0.25">
      <c r="B5" s="8"/>
      <c r="C5" s="8"/>
      <c r="D5" s="8"/>
      <c r="E5" s="8"/>
      <c r="F5" s="8"/>
      <c r="G5" s="8"/>
      <c r="H5" s="12" t="s">
        <v>38</v>
      </c>
    </row>
    <row r="6" spans="2:8" ht="55.5" customHeight="1" x14ac:dyDescent="0.25">
      <c r="B6" s="17" t="s">
        <v>0</v>
      </c>
      <c r="C6" s="18" t="s">
        <v>1</v>
      </c>
      <c r="D6" s="18" t="s">
        <v>3</v>
      </c>
      <c r="E6" s="18" t="s">
        <v>31</v>
      </c>
      <c r="F6" s="18" t="s">
        <v>2</v>
      </c>
      <c r="G6" s="18" t="s">
        <v>32</v>
      </c>
      <c r="H6" s="18" t="s">
        <v>33</v>
      </c>
    </row>
    <row r="7" spans="2:8" ht="15" customHeight="1" x14ac:dyDescent="0.25">
      <c r="B7" s="6" t="s">
        <v>35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2:8" ht="15" customHeight="1" x14ac:dyDescent="0.25">
      <c r="B8" s="6"/>
      <c r="C8" s="64" t="s">
        <v>36</v>
      </c>
      <c r="D8" s="65"/>
      <c r="E8" s="65"/>
      <c r="F8" s="65"/>
      <c r="G8" s="65"/>
      <c r="H8" s="66"/>
    </row>
    <row r="9" spans="2:8" ht="15" customHeight="1" x14ac:dyDescent="0.25">
      <c r="B9" s="67" t="s">
        <v>37</v>
      </c>
      <c r="C9" s="68"/>
      <c r="D9" s="68"/>
      <c r="E9" s="68"/>
      <c r="F9" s="68"/>
      <c r="G9" s="68"/>
      <c r="H9" s="69"/>
    </row>
    <row r="10" spans="2:8" ht="57.6" customHeight="1" x14ac:dyDescent="0.25">
      <c r="B10" s="20">
        <v>1</v>
      </c>
      <c r="C10" s="21" t="s">
        <v>5</v>
      </c>
      <c r="D10" s="22">
        <f>SUM(E10:H10)</f>
        <v>195.00700000000001</v>
      </c>
      <c r="E10" s="23"/>
      <c r="F10" s="24"/>
      <c r="G10" s="23">
        <v>195.00700000000001</v>
      </c>
      <c r="H10" s="24"/>
    </row>
    <row r="11" spans="2:8" ht="47.25" x14ac:dyDescent="0.25">
      <c r="B11" s="20">
        <v>2</v>
      </c>
      <c r="C11" s="21" t="s">
        <v>6</v>
      </c>
      <c r="D11" s="22">
        <f t="shared" ref="D11:D47" si="0">SUM(E11:H11)</f>
        <v>1716.6759999999999</v>
      </c>
      <c r="E11" s="23"/>
      <c r="F11" s="24"/>
      <c r="G11" s="23">
        <v>1716.6759999999999</v>
      </c>
      <c r="H11" s="24"/>
    </row>
    <row r="12" spans="2:8" ht="63" x14ac:dyDescent="0.25">
      <c r="B12" s="20">
        <v>3</v>
      </c>
      <c r="C12" s="21" t="s">
        <v>7</v>
      </c>
      <c r="D12" s="22">
        <f t="shared" si="0"/>
        <v>1019.376</v>
      </c>
      <c r="E12" s="23"/>
      <c r="F12" s="24"/>
      <c r="G12" s="23">
        <v>1019.376</v>
      </c>
      <c r="H12" s="24"/>
    </row>
    <row r="13" spans="2:8" ht="63" x14ac:dyDescent="0.25">
      <c r="B13" s="20">
        <v>4</v>
      </c>
      <c r="C13" s="21" t="s">
        <v>8</v>
      </c>
      <c r="D13" s="22">
        <f t="shared" si="0"/>
        <v>2264.7959999999998</v>
      </c>
      <c r="E13" s="23"/>
      <c r="F13" s="24"/>
      <c r="G13" s="23">
        <v>2264.7959999999998</v>
      </c>
      <c r="H13" s="24"/>
    </row>
    <row r="14" spans="2:8" ht="47.25" x14ac:dyDescent="0.25">
      <c r="B14" s="20">
        <v>5</v>
      </c>
      <c r="C14" s="21" t="s">
        <v>10</v>
      </c>
      <c r="D14" s="22">
        <f t="shared" si="0"/>
        <v>1029.1600000000001</v>
      </c>
      <c r="E14" s="23"/>
      <c r="F14" s="24"/>
      <c r="G14" s="23">
        <v>1029.1600000000001</v>
      </c>
      <c r="H14" s="24"/>
    </row>
    <row r="15" spans="2:8" ht="80.45" customHeight="1" x14ac:dyDescent="0.25">
      <c r="B15" s="20">
        <v>6</v>
      </c>
      <c r="C15" s="21" t="s">
        <v>11</v>
      </c>
      <c r="D15" s="22">
        <f t="shared" si="0"/>
        <v>17704.508000000002</v>
      </c>
      <c r="E15" s="23"/>
      <c r="F15" s="24"/>
      <c r="G15" s="23">
        <v>17704.508000000002</v>
      </c>
      <c r="H15" s="24"/>
    </row>
    <row r="16" spans="2:8" ht="47.25" x14ac:dyDescent="0.25">
      <c r="B16" s="20">
        <v>7</v>
      </c>
      <c r="C16" s="21" t="s">
        <v>12</v>
      </c>
      <c r="D16" s="22">
        <f t="shared" si="0"/>
        <v>628.05799999999999</v>
      </c>
      <c r="E16" s="23"/>
      <c r="F16" s="24"/>
      <c r="G16" s="23">
        <v>628.05799999999999</v>
      </c>
      <c r="H16" s="24"/>
    </row>
    <row r="17" spans="1:8" ht="47.25" x14ac:dyDescent="0.25">
      <c r="B17" s="20">
        <v>8</v>
      </c>
      <c r="C17" s="21" t="s">
        <v>13</v>
      </c>
      <c r="D17" s="22">
        <f t="shared" si="0"/>
        <v>524.57799999999997</v>
      </c>
      <c r="E17" s="23"/>
      <c r="F17" s="24"/>
      <c r="G17" s="23">
        <v>524.57799999999997</v>
      </c>
      <c r="H17" s="24"/>
    </row>
    <row r="18" spans="1:8" ht="63" x14ac:dyDescent="0.25">
      <c r="B18" s="20">
        <v>9</v>
      </c>
      <c r="C18" s="21" t="s">
        <v>14</v>
      </c>
      <c r="D18" s="22">
        <f t="shared" si="0"/>
        <v>37.247999999999998</v>
      </c>
      <c r="E18" s="25"/>
      <c r="F18" s="24"/>
      <c r="G18" s="23">
        <v>37.247999999999998</v>
      </c>
      <c r="H18" s="24"/>
    </row>
    <row r="19" spans="1:8" ht="47.25" x14ac:dyDescent="0.25">
      <c r="B19" s="20">
        <v>10</v>
      </c>
      <c r="C19" s="21" t="s">
        <v>15</v>
      </c>
      <c r="D19" s="22">
        <f t="shared" si="0"/>
        <v>63.744</v>
      </c>
      <c r="E19" s="25"/>
      <c r="F19" s="24"/>
      <c r="G19" s="23">
        <v>63.744</v>
      </c>
      <c r="H19" s="24"/>
    </row>
    <row r="20" spans="1:8" ht="63" x14ac:dyDescent="0.25">
      <c r="B20" s="20">
        <v>11</v>
      </c>
      <c r="C20" s="21" t="s">
        <v>16</v>
      </c>
      <c r="D20" s="22">
        <f t="shared" si="0"/>
        <v>177.511</v>
      </c>
      <c r="E20" s="25"/>
      <c r="F20" s="24"/>
      <c r="G20" s="23">
        <v>177.511</v>
      </c>
      <c r="H20" s="24"/>
    </row>
    <row r="21" spans="1:8" ht="47.25" x14ac:dyDescent="0.25">
      <c r="B21" s="20">
        <v>12</v>
      </c>
      <c r="C21" s="21" t="s">
        <v>20</v>
      </c>
      <c r="D21" s="22">
        <f t="shared" si="0"/>
        <v>374.62099999999998</v>
      </c>
      <c r="E21" s="25"/>
      <c r="F21" s="24"/>
      <c r="G21" s="23">
        <v>374.62099999999998</v>
      </c>
      <c r="H21" s="24"/>
    </row>
    <row r="22" spans="1:8" ht="47.25" x14ac:dyDescent="0.25">
      <c r="B22" s="20">
        <v>13</v>
      </c>
      <c r="C22" s="21" t="s">
        <v>21</v>
      </c>
      <c r="D22" s="22">
        <f t="shared" si="0"/>
        <v>577.52800000000002</v>
      </c>
      <c r="E22" s="25"/>
      <c r="F22" s="24"/>
      <c r="G22" s="23">
        <v>577.52800000000002</v>
      </c>
      <c r="H22" s="24"/>
    </row>
    <row r="23" spans="1:8" ht="63" x14ac:dyDescent="0.25">
      <c r="B23" s="20">
        <v>14</v>
      </c>
      <c r="C23" s="21" t="s">
        <v>22</v>
      </c>
      <c r="D23" s="22">
        <f t="shared" si="0"/>
        <v>358.59100000000001</v>
      </c>
      <c r="E23" s="25"/>
      <c r="F23" s="24"/>
      <c r="G23" s="23">
        <v>358.59100000000001</v>
      </c>
      <c r="H23" s="24"/>
    </row>
    <row r="24" spans="1:8" ht="50.45" customHeight="1" x14ac:dyDescent="0.25">
      <c r="A24" s="1"/>
      <c r="B24" s="20">
        <v>15</v>
      </c>
      <c r="C24" s="21" t="s">
        <v>56</v>
      </c>
      <c r="D24" s="22">
        <f t="shared" si="0"/>
        <v>1882.991</v>
      </c>
      <c r="E24" s="25"/>
      <c r="F24" s="23"/>
      <c r="G24" s="23">
        <v>1882.991</v>
      </c>
      <c r="H24" s="24"/>
    </row>
    <row r="25" spans="1:8" ht="64.150000000000006" customHeight="1" x14ac:dyDescent="0.25">
      <c r="A25" s="1"/>
      <c r="B25" s="20">
        <v>16</v>
      </c>
      <c r="C25" s="21" t="s">
        <v>58</v>
      </c>
      <c r="D25" s="22">
        <f t="shared" si="0"/>
        <v>1007.186</v>
      </c>
      <c r="E25" s="25"/>
      <c r="F25" s="23"/>
      <c r="G25" s="23">
        <v>1007.186</v>
      </c>
      <c r="H25" s="24"/>
    </row>
    <row r="26" spans="1:8" ht="69.599999999999994" customHeight="1" x14ac:dyDescent="0.25">
      <c r="A26" s="1"/>
      <c r="B26" s="20">
        <v>17</v>
      </c>
      <c r="C26" s="21" t="s">
        <v>59</v>
      </c>
      <c r="D26" s="22">
        <f t="shared" si="0"/>
        <v>985.75099999999998</v>
      </c>
      <c r="E26" s="25"/>
      <c r="F26" s="23"/>
      <c r="G26" s="23">
        <v>985.75099999999998</v>
      </c>
      <c r="H26" s="24"/>
    </row>
    <row r="27" spans="1:8" ht="46.9" customHeight="1" x14ac:dyDescent="0.25">
      <c r="A27" s="1"/>
      <c r="B27" s="20">
        <v>18</v>
      </c>
      <c r="C27" s="21" t="s">
        <v>60</v>
      </c>
      <c r="D27" s="22">
        <f t="shared" si="0"/>
        <v>176.46799999999999</v>
      </c>
      <c r="E27" s="25"/>
      <c r="F27" s="23"/>
      <c r="G27" s="23">
        <v>176.46799999999999</v>
      </c>
      <c r="H27" s="24"/>
    </row>
    <row r="28" spans="1:8" ht="112.9" customHeight="1" x14ac:dyDescent="0.25">
      <c r="A28" s="1"/>
      <c r="B28" s="20">
        <v>19</v>
      </c>
      <c r="C28" s="21" t="s">
        <v>69</v>
      </c>
      <c r="D28" s="22">
        <f t="shared" si="0"/>
        <v>533.40666999999996</v>
      </c>
      <c r="E28" s="25"/>
      <c r="F28" s="23"/>
      <c r="G28" s="23">
        <v>533.40666999999996</v>
      </c>
      <c r="H28" s="24"/>
    </row>
    <row r="29" spans="1:8" ht="60.6" customHeight="1" x14ac:dyDescent="0.25">
      <c r="A29" s="1"/>
      <c r="B29" s="20">
        <v>20</v>
      </c>
      <c r="C29" s="21" t="s">
        <v>76</v>
      </c>
      <c r="D29" s="22">
        <f t="shared" si="0"/>
        <v>299</v>
      </c>
      <c r="E29" s="25"/>
      <c r="F29" s="23"/>
      <c r="G29" s="23">
        <v>299</v>
      </c>
      <c r="H29" s="24"/>
    </row>
    <row r="30" spans="1:8" ht="60.6" customHeight="1" x14ac:dyDescent="0.25">
      <c r="A30" s="1"/>
      <c r="B30" s="20">
        <v>21</v>
      </c>
      <c r="C30" s="21" t="s">
        <v>77</v>
      </c>
      <c r="D30" s="22">
        <f t="shared" si="0"/>
        <v>41.201999999999998</v>
      </c>
      <c r="E30" s="25"/>
      <c r="F30" s="23"/>
      <c r="G30" s="23">
        <v>41.201999999999998</v>
      </c>
      <c r="H30" s="24"/>
    </row>
    <row r="31" spans="1:8" ht="33" customHeight="1" x14ac:dyDescent="0.25">
      <c r="A31" s="1"/>
      <c r="B31" s="20">
        <v>22</v>
      </c>
      <c r="C31" s="21" t="s">
        <v>91</v>
      </c>
      <c r="D31" s="22">
        <f t="shared" si="0"/>
        <v>284.89999999999998</v>
      </c>
      <c r="E31" s="25"/>
      <c r="F31" s="23"/>
      <c r="G31" s="23">
        <v>284.89999999999998</v>
      </c>
      <c r="H31" s="24"/>
    </row>
    <row r="32" spans="1:8" ht="57" customHeight="1" x14ac:dyDescent="0.25">
      <c r="A32" s="1"/>
      <c r="B32" s="20">
        <v>23</v>
      </c>
      <c r="C32" s="21" t="s">
        <v>109</v>
      </c>
      <c r="D32" s="22">
        <f t="shared" si="0"/>
        <v>500</v>
      </c>
      <c r="E32" s="25"/>
      <c r="F32" s="23"/>
      <c r="G32" s="23">
        <v>500</v>
      </c>
      <c r="H32" s="24"/>
    </row>
    <row r="33" spans="1:8" ht="46.9" customHeight="1" x14ac:dyDescent="0.25">
      <c r="A33" s="1"/>
      <c r="B33" s="20">
        <v>24</v>
      </c>
      <c r="C33" s="34" t="s">
        <v>62</v>
      </c>
      <c r="D33" s="22">
        <f t="shared" si="0"/>
        <v>87</v>
      </c>
      <c r="E33" s="40"/>
      <c r="F33" s="36"/>
      <c r="G33" s="36">
        <v>87</v>
      </c>
      <c r="H33" s="37"/>
    </row>
    <row r="34" spans="1:8" ht="46.9" customHeight="1" x14ac:dyDescent="0.25">
      <c r="A34" s="1"/>
      <c r="B34" s="20">
        <v>25</v>
      </c>
      <c r="C34" s="34" t="s">
        <v>63</v>
      </c>
      <c r="D34" s="22">
        <f t="shared" si="0"/>
        <v>316.3</v>
      </c>
      <c r="E34" s="40"/>
      <c r="F34" s="36"/>
      <c r="G34" s="36">
        <v>316.3</v>
      </c>
      <c r="H34" s="37"/>
    </row>
    <row r="35" spans="1:8" ht="46.9" customHeight="1" x14ac:dyDescent="0.25">
      <c r="A35" s="1"/>
      <c r="B35" s="20">
        <v>26</v>
      </c>
      <c r="C35" s="34" t="s">
        <v>92</v>
      </c>
      <c r="D35" s="22">
        <f t="shared" si="0"/>
        <v>2234.7966700000002</v>
      </c>
      <c r="E35" s="40"/>
      <c r="F35" s="36"/>
      <c r="G35" s="36">
        <v>2234.7966700000002</v>
      </c>
      <c r="H35" s="37"/>
    </row>
    <row r="36" spans="1:8" ht="46.9" customHeight="1" x14ac:dyDescent="0.25">
      <c r="A36" s="1"/>
      <c r="B36" s="20">
        <v>27</v>
      </c>
      <c r="C36" s="34" t="s">
        <v>93</v>
      </c>
      <c r="D36" s="22">
        <f t="shared" si="0"/>
        <v>133</v>
      </c>
      <c r="E36" s="40"/>
      <c r="F36" s="36"/>
      <c r="G36" s="36">
        <v>133</v>
      </c>
      <c r="H36" s="37"/>
    </row>
    <row r="37" spans="1:8" ht="46.9" customHeight="1" x14ac:dyDescent="0.25">
      <c r="A37" s="1"/>
      <c r="B37" s="20">
        <v>28</v>
      </c>
      <c r="C37" s="34" t="s">
        <v>94</v>
      </c>
      <c r="D37" s="22">
        <f t="shared" si="0"/>
        <v>56.1</v>
      </c>
      <c r="E37" s="40"/>
      <c r="F37" s="36"/>
      <c r="G37" s="36">
        <v>56.1</v>
      </c>
      <c r="H37" s="37"/>
    </row>
    <row r="38" spans="1:8" ht="46.9" customHeight="1" x14ac:dyDescent="0.25">
      <c r="A38" s="1"/>
      <c r="B38" s="20">
        <v>29</v>
      </c>
      <c r="C38" s="34" t="s">
        <v>95</v>
      </c>
      <c r="D38" s="22">
        <f t="shared" si="0"/>
        <v>125</v>
      </c>
      <c r="E38" s="40"/>
      <c r="F38" s="36"/>
      <c r="G38" s="36">
        <v>125</v>
      </c>
      <c r="H38" s="37"/>
    </row>
    <row r="39" spans="1:8" ht="46.9" customHeight="1" x14ac:dyDescent="0.25">
      <c r="A39" s="1"/>
      <c r="B39" s="20">
        <v>30</v>
      </c>
      <c r="C39" s="34" t="s">
        <v>96</v>
      </c>
      <c r="D39" s="22">
        <f t="shared" si="0"/>
        <v>175</v>
      </c>
      <c r="E39" s="40"/>
      <c r="F39" s="36"/>
      <c r="G39" s="36">
        <v>175</v>
      </c>
      <c r="H39" s="37"/>
    </row>
    <row r="40" spans="1:8" ht="68.45" customHeight="1" x14ac:dyDescent="0.25">
      <c r="A40" s="1"/>
      <c r="B40" s="20">
        <v>31</v>
      </c>
      <c r="C40" s="34" t="s">
        <v>104</v>
      </c>
      <c r="D40" s="22">
        <f t="shared" si="0"/>
        <v>1658.3989999999999</v>
      </c>
      <c r="E40" s="40"/>
      <c r="F40" s="36"/>
      <c r="G40" s="36">
        <v>1658.3989999999999</v>
      </c>
      <c r="H40" s="37"/>
    </row>
    <row r="41" spans="1:8" ht="48" customHeight="1" x14ac:dyDescent="0.25">
      <c r="A41" s="1"/>
      <c r="B41" s="20">
        <v>32</v>
      </c>
      <c r="C41" s="34" t="s">
        <v>106</v>
      </c>
      <c r="D41" s="22">
        <f t="shared" si="0"/>
        <v>2585.8420000000001</v>
      </c>
      <c r="E41" s="40"/>
      <c r="F41" s="36"/>
      <c r="G41" s="36">
        <v>2585.8420000000001</v>
      </c>
      <c r="H41" s="37"/>
    </row>
    <row r="42" spans="1:8" ht="48" customHeight="1" x14ac:dyDescent="0.25">
      <c r="A42" s="1"/>
      <c r="B42" s="20">
        <v>33</v>
      </c>
      <c r="C42" s="34" t="s">
        <v>110</v>
      </c>
      <c r="D42" s="22">
        <f t="shared" si="0"/>
        <v>65.509</v>
      </c>
      <c r="E42" s="40"/>
      <c r="F42" s="36"/>
      <c r="G42" s="36">
        <v>65.509</v>
      </c>
      <c r="H42" s="37"/>
    </row>
    <row r="43" spans="1:8" ht="48" customHeight="1" x14ac:dyDescent="0.25">
      <c r="A43" s="1"/>
      <c r="B43" s="20">
        <v>34</v>
      </c>
      <c r="C43" s="34" t="s">
        <v>111</v>
      </c>
      <c r="D43" s="22">
        <f t="shared" si="0"/>
        <v>295.05</v>
      </c>
      <c r="E43" s="40"/>
      <c r="F43" s="36"/>
      <c r="G43" s="36">
        <v>295.05</v>
      </c>
      <c r="H43" s="37"/>
    </row>
    <row r="44" spans="1:8" ht="48" customHeight="1" x14ac:dyDescent="0.25">
      <c r="A44" s="1"/>
      <c r="B44" s="20">
        <v>35</v>
      </c>
      <c r="C44" s="34" t="s">
        <v>112</v>
      </c>
      <c r="D44" s="22">
        <f t="shared" si="0"/>
        <v>68.39</v>
      </c>
      <c r="E44" s="40"/>
      <c r="F44" s="36"/>
      <c r="G44" s="36">
        <v>68.39</v>
      </c>
      <c r="H44" s="37"/>
    </row>
    <row r="45" spans="1:8" ht="72" customHeight="1" x14ac:dyDescent="0.25">
      <c r="A45" s="1"/>
      <c r="B45" s="20">
        <v>36</v>
      </c>
      <c r="C45" s="34" t="s">
        <v>115</v>
      </c>
      <c r="D45" s="22">
        <f t="shared" si="0"/>
        <v>449.87599999999998</v>
      </c>
      <c r="E45" s="40"/>
      <c r="F45" s="36"/>
      <c r="G45" s="36">
        <v>449.87599999999998</v>
      </c>
      <c r="H45" s="37"/>
    </row>
    <row r="46" spans="1:8" ht="59.45" customHeight="1" x14ac:dyDescent="0.25">
      <c r="A46" s="1"/>
      <c r="B46" s="20">
        <v>37</v>
      </c>
      <c r="C46" s="34" t="s">
        <v>116</v>
      </c>
      <c r="D46" s="22">
        <f t="shared" si="0"/>
        <v>975.66</v>
      </c>
      <c r="E46" s="40"/>
      <c r="F46" s="36"/>
      <c r="G46" s="36">
        <v>975.66</v>
      </c>
      <c r="H46" s="37"/>
    </row>
    <row r="47" spans="1:8" ht="72" customHeight="1" x14ac:dyDescent="0.25">
      <c r="A47" s="1"/>
      <c r="B47" s="20">
        <v>38</v>
      </c>
      <c r="C47" s="34" t="s">
        <v>117</v>
      </c>
      <c r="D47" s="22">
        <f t="shared" si="0"/>
        <v>4605.1909999999998</v>
      </c>
      <c r="E47" s="40"/>
      <c r="F47" s="36"/>
      <c r="G47" s="36">
        <v>4605.1909999999998</v>
      </c>
      <c r="H47" s="37"/>
    </row>
    <row r="48" spans="1:8" ht="23.45" customHeight="1" x14ac:dyDescent="0.25">
      <c r="A48" s="1"/>
      <c r="B48" s="41"/>
      <c r="C48" s="42" t="s">
        <v>4</v>
      </c>
      <c r="D48" s="43">
        <f>SUM(D10:D47)</f>
        <v>46213.420339999997</v>
      </c>
      <c r="E48" s="43">
        <f t="shared" ref="E48:H48" si="1">SUM(E10:E47)</f>
        <v>0</v>
      </c>
      <c r="F48" s="43">
        <f t="shared" si="1"/>
        <v>0</v>
      </c>
      <c r="G48" s="43">
        <f t="shared" si="1"/>
        <v>46213.420339999997</v>
      </c>
      <c r="H48" s="43">
        <f t="shared" si="1"/>
        <v>0</v>
      </c>
    </row>
    <row r="49" spans="1:8" ht="26.45" customHeight="1" x14ac:dyDescent="0.25">
      <c r="A49" s="1"/>
      <c r="B49" s="56" t="s">
        <v>79</v>
      </c>
      <c r="C49" s="70"/>
      <c r="D49" s="70"/>
      <c r="E49" s="70"/>
      <c r="F49" s="70"/>
      <c r="G49" s="70"/>
      <c r="H49" s="71"/>
    </row>
    <row r="50" spans="1:8" ht="46.9" customHeight="1" x14ac:dyDescent="0.25">
      <c r="A50" s="1"/>
      <c r="B50" s="20">
        <v>1</v>
      </c>
      <c r="C50" s="21" t="s">
        <v>25</v>
      </c>
      <c r="D50" s="22">
        <f>SUM(E50:H50)</f>
        <v>894.84100000000001</v>
      </c>
      <c r="E50" s="25"/>
      <c r="F50" s="24"/>
      <c r="G50" s="23">
        <v>894.84100000000001</v>
      </c>
      <c r="H50" s="24"/>
    </row>
    <row r="51" spans="1:8" ht="67.150000000000006" customHeight="1" x14ac:dyDescent="0.25">
      <c r="A51" s="1"/>
      <c r="B51" s="20">
        <v>2</v>
      </c>
      <c r="C51" s="21" t="s">
        <v>26</v>
      </c>
      <c r="D51" s="22">
        <f t="shared" ref="D51:D60" si="2">SUM(E51:H51)</f>
        <v>861.048</v>
      </c>
      <c r="E51" s="25"/>
      <c r="F51" s="24"/>
      <c r="G51" s="23">
        <v>861.048</v>
      </c>
      <c r="H51" s="24"/>
    </row>
    <row r="52" spans="1:8" ht="55.9" customHeight="1" x14ac:dyDescent="0.25">
      <c r="A52" s="1"/>
      <c r="B52" s="20">
        <v>3</v>
      </c>
      <c r="C52" s="21" t="s">
        <v>18</v>
      </c>
      <c r="D52" s="22">
        <f t="shared" si="2"/>
        <v>915.78800000000001</v>
      </c>
      <c r="E52" s="25"/>
      <c r="F52" s="24"/>
      <c r="G52" s="23">
        <v>915.78800000000001</v>
      </c>
      <c r="H52" s="24"/>
    </row>
    <row r="53" spans="1:8" ht="46.9" customHeight="1" x14ac:dyDescent="0.25">
      <c r="A53" s="1"/>
      <c r="B53" s="20">
        <v>4</v>
      </c>
      <c r="C53" s="21" t="s">
        <v>17</v>
      </c>
      <c r="D53" s="22">
        <f t="shared" si="2"/>
        <v>1025.1469999999999</v>
      </c>
      <c r="E53" s="25"/>
      <c r="F53" s="24"/>
      <c r="G53" s="23">
        <v>1025.1469999999999</v>
      </c>
      <c r="H53" s="24"/>
    </row>
    <row r="54" spans="1:8" ht="46.9" customHeight="1" x14ac:dyDescent="0.25">
      <c r="A54" s="1"/>
      <c r="B54" s="20">
        <v>5</v>
      </c>
      <c r="C54" s="21" t="s">
        <v>19</v>
      </c>
      <c r="D54" s="22">
        <f t="shared" si="2"/>
        <v>1827.8</v>
      </c>
      <c r="E54" s="25"/>
      <c r="F54" s="24"/>
      <c r="G54" s="23">
        <v>1827.8</v>
      </c>
      <c r="H54" s="24"/>
    </row>
    <row r="55" spans="1:8" ht="46.9" customHeight="1" x14ac:dyDescent="0.25">
      <c r="A55" s="1"/>
      <c r="B55" s="20">
        <v>6</v>
      </c>
      <c r="C55" s="21" t="s">
        <v>24</v>
      </c>
      <c r="D55" s="22">
        <f t="shared" si="2"/>
        <v>691.74400000000003</v>
      </c>
      <c r="E55" s="25"/>
      <c r="F55" s="24"/>
      <c r="G55" s="23">
        <v>691.74400000000003</v>
      </c>
      <c r="H55" s="24"/>
    </row>
    <row r="56" spans="1:8" ht="46.9" customHeight="1" x14ac:dyDescent="0.25">
      <c r="A56" s="1"/>
      <c r="B56" s="20">
        <v>7</v>
      </c>
      <c r="C56" s="21" t="s">
        <v>23</v>
      </c>
      <c r="D56" s="22">
        <f t="shared" si="2"/>
        <v>1105.3520000000001</v>
      </c>
      <c r="E56" s="25"/>
      <c r="F56" s="24"/>
      <c r="G56" s="23">
        <v>1105.3520000000001</v>
      </c>
      <c r="H56" s="24"/>
    </row>
    <row r="57" spans="1:8" ht="46.9" customHeight="1" x14ac:dyDescent="0.25">
      <c r="A57" s="1"/>
      <c r="B57" s="20">
        <v>8</v>
      </c>
      <c r="C57" s="21" t="s">
        <v>74</v>
      </c>
      <c r="D57" s="22">
        <f t="shared" si="2"/>
        <v>703.33</v>
      </c>
      <c r="E57" s="25"/>
      <c r="F57" s="23"/>
      <c r="G57" s="23">
        <v>703.33</v>
      </c>
      <c r="H57" s="24"/>
    </row>
    <row r="58" spans="1:8" ht="46.9" customHeight="1" x14ac:dyDescent="0.25">
      <c r="A58" s="1"/>
      <c r="B58" s="20">
        <v>9</v>
      </c>
      <c r="C58" s="34" t="s">
        <v>67</v>
      </c>
      <c r="D58" s="22">
        <f t="shared" si="2"/>
        <v>232.4</v>
      </c>
      <c r="E58" s="40"/>
      <c r="F58" s="36"/>
      <c r="G58" s="36">
        <v>232.4</v>
      </c>
      <c r="H58" s="37"/>
    </row>
    <row r="59" spans="1:8" ht="28.15" customHeight="1" x14ac:dyDescent="0.25">
      <c r="A59" s="1"/>
      <c r="B59" s="20">
        <v>10</v>
      </c>
      <c r="C59" s="34" t="s">
        <v>85</v>
      </c>
      <c r="D59" s="22">
        <f t="shared" si="2"/>
        <v>1500</v>
      </c>
      <c r="E59" s="40"/>
      <c r="F59" s="36"/>
      <c r="G59" s="36">
        <v>1500</v>
      </c>
      <c r="H59" s="37"/>
    </row>
    <row r="60" spans="1:8" ht="65.45" customHeight="1" x14ac:dyDescent="0.25">
      <c r="A60" s="1"/>
      <c r="B60" s="20">
        <v>11</v>
      </c>
      <c r="C60" s="34" t="s">
        <v>121</v>
      </c>
      <c r="D60" s="22">
        <f t="shared" si="2"/>
        <v>3414.73</v>
      </c>
      <c r="E60" s="40"/>
      <c r="F60" s="36"/>
      <c r="G60" s="36">
        <v>3414.73</v>
      </c>
      <c r="H60" s="37"/>
    </row>
    <row r="61" spans="1:8" ht="31.15" customHeight="1" x14ac:dyDescent="0.25">
      <c r="A61" s="1"/>
      <c r="B61" s="19"/>
      <c r="C61" s="19" t="s">
        <v>80</v>
      </c>
      <c r="D61" s="43">
        <f>SUM(D50:D60)</f>
        <v>13172.179999999998</v>
      </c>
      <c r="E61" s="43">
        <f t="shared" ref="E61:H61" si="3">SUM(E50:E60)</f>
        <v>0</v>
      </c>
      <c r="F61" s="43">
        <f t="shared" si="3"/>
        <v>0</v>
      </c>
      <c r="G61" s="43">
        <f t="shared" si="3"/>
        <v>13172.179999999998</v>
      </c>
      <c r="H61" s="43">
        <f t="shared" si="3"/>
        <v>0</v>
      </c>
    </row>
    <row r="62" spans="1:8" ht="22.15" customHeight="1" x14ac:dyDescent="0.3">
      <c r="B62" s="26"/>
      <c r="C62" s="44" t="s">
        <v>43</v>
      </c>
      <c r="D62" s="45">
        <f t="shared" ref="D62:H62" si="4">D48+D61</f>
        <v>59385.600339999997</v>
      </c>
      <c r="E62" s="45">
        <f t="shared" si="4"/>
        <v>0</v>
      </c>
      <c r="F62" s="45">
        <f t="shared" si="4"/>
        <v>0</v>
      </c>
      <c r="G62" s="45">
        <f t="shared" si="4"/>
        <v>59385.600339999997</v>
      </c>
      <c r="H62" s="45">
        <f t="shared" si="4"/>
        <v>0</v>
      </c>
    </row>
    <row r="63" spans="1:8" ht="15.75" x14ac:dyDescent="0.25">
      <c r="B63" s="56" t="s">
        <v>39</v>
      </c>
      <c r="C63" s="57"/>
      <c r="D63" s="57"/>
      <c r="E63" s="57"/>
      <c r="F63" s="57"/>
      <c r="G63" s="57"/>
      <c r="H63" s="58"/>
    </row>
    <row r="64" spans="1:8" ht="78.75" x14ac:dyDescent="0.25">
      <c r="B64" s="27">
        <v>1</v>
      </c>
      <c r="C64" s="21" t="s">
        <v>28</v>
      </c>
      <c r="D64" s="22">
        <f>SUM(E64:H64)</f>
        <v>2280.2660000000001</v>
      </c>
      <c r="E64" s="22"/>
      <c r="F64" s="24"/>
      <c r="G64" s="22">
        <v>2280.2660000000001</v>
      </c>
      <c r="H64" s="24"/>
    </row>
    <row r="65" spans="2:8" ht="47.25" x14ac:dyDescent="0.25">
      <c r="B65" s="20">
        <v>2</v>
      </c>
      <c r="C65" s="21" t="s">
        <v>113</v>
      </c>
      <c r="D65" s="22">
        <f t="shared" ref="D65:D71" si="5">SUM(E65:H65)</f>
        <v>339.11599999999999</v>
      </c>
      <c r="E65" s="25"/>
      <c r="F65" s="24"/>
      <c r="G65" s="23">
        <v>339.11599999999999</v>
      </c>
      <c r="H65" s="24"/>
    </row>
    <row r="66" spans="2:8" ht="63" x14ac:dyDescent="0.25">
      <c r="B66" s="20">
        <v>3</v>
      </c>
      <c r="C66" s="21" t="s">
        <v>61</v>
      </c>
      <c r="D66" s="22">
        <f t="shared" si="5"/>
        <v>2085.6840000000002</v>
      </c>
      <c r="E66" s="28"/>
      <c r="F66" s="29"/>
      <c r="G66" s="30">
        <v>2085.6840000000002</v>
      </c>
      <c r="H66" s="29"/>
    </row>
    <row r="67" spans="2:8" ht="47.25" x14ac:dyDescent="0.25">
      <c r="B67" s="20">
        <v>4</v>
      </c>
      <c r="C67" s="21" t="s">
        <v>71</v>
      </c>
      <c r="D67" s="22">
        <f t="shared" si="5"/>
        <v>280.74333000000001</v>
      </c>
      <c r="E67" s="28"/>
      <c r="F67" s="29"/>
      <c r="G67" s="30">
        <v>280.74333000000001</v>
      </c>
      <c r="H67" s="29"/>
    </row>
    <row r="68" spans="2:8" ht="63" x14ac:dyDescent="0.25">
      <c r="B68" s="20">
        <v>5</v>
      </c>
      <c r="C68" s="21" t="s">
        <v>78</v>
      </c>
      <c r="D68" s="22">
        <f t="shared" si="5"/>
        <v>281.81</v>
      </c>
      <c r="E68" s="28"/>
      <c r="F68" s="29"/>
      <c r="G68" s="30">
        <v>281.81</v>
      </c>
      <c r="H68" s="29"/>
    </row>
    <row r="69" spans="2:8" ht="67.900000000000006" customHeight="1" x14ac:dyDescent="0.25">
      <c r="B69" s="27">
        <v>6</v>
      </c>
      <c r="C69" s="34" t="s">
        <v>100</v>
      </c>
      <c r="D69" s="22">
        <f t="shared" si="5"/>
        <v>872.69</v>
      </c>
      <c r="E69" s="28"/>
      <c r="F69" s="29"/>
      <c r="G69" s="30">
        <v>872.69</v>
      </c>
      <c r="H69" s="29"/>
    </row>
    <row r="70" spans="2:8" ht="63" x14ac:dyDescent="0.25">
      <c r="B70" s="20">
        <v>7</v>
      </c>
      <c r="C70" s="34" t="s">
        <v>119</v>
      </c>
      <c r="D70" s="22">
        <f t="shared" si="5"/>
        <v>1379.5719999999999</v>
      </c>
      <c r="E70" s="28"/>
      <c r="F70" s="29"/>
      <c r="G70" s="30">
        <v>1379.5719999999999</v>
      </c>
      <c r="H70" s="29"/>
    </row>
    <row r="71" spans="2:8" ht="47.25" x14ac:dyDescent="0.25">
      <c r="B71" s="20">
        <v>8</v>
      </c>
      <c r="C71" s="34" t="s">
        <v>70</v>
      </c>
      <c r="D71" s="22">
        <f t="shared" si="5"/>
        <v>694.1</v>
      </c>
      <c r="E71" s="28"/>
      <c r="F71" s="29"/>
      <c r="G71" s="30">
        <v>694.1</v>
      </c>
      <c r="H71" s="29"/>
    </row>
    <row r="72" spans="2:8" ht="34.15" customHeight="1" x14ac:dyDescent="0.25">
      <c r="B72" s="26"/>
      <c r="C72" s="19" t="s">
        <v>44</v>
      </c>
      <c r="D72" s="31">
        <f>SUM(D64:D71)</f>
        <v>8213.9813300000023</v>
      </c>
      <c r="E72" s="31">
        <f t="shared" ref="E72:H72" si="6">SUM(E64:E71)</f>
        <v>0</v>
      </c>
      <c r="F72" s="31">
        <f t="shared" si="6"/>
        <v>0</v>
      </c>
      <c r="G72" s="31">
        <f t="shared" si="6"/>
        <v>8213.9813300000023</v>
      </c>
      <c r="H72" s="31">
        <f t="shared" si="6"/>
        <v>0</v>
      </c>
    </row>
    <row r="73" spans="2:8" ht="15.75" x14ac:dyDescent="0.25">
      <c r="B73" s="59" t="s">
        <v>42</v>
      </c>
      <c r="C73" s="57"/>
      <c r="D73" s="57"/>
      <c r="E73" s="57"/>
      <c r="F73" s="57"/>
      <c r="G73" s="57"/>
      <c r="H73" s="58"/>
    </row>
    <row r="74" spans="2:8" ht="31.5" x14ac:dyDescent="0.25">
      <c r="B74" s="20">
        <v>1</v>
      </c>
      <c r="C74" s="21" t="s">
        <v>81</v>
      </c>
      <c r="D74" s="22">
        <f>SUM(E74:H74)</f>
        <v>2211.8409999999999</v>
      </c>
      <c r="E74" s="23"/>
      <c r="F74" s="24"/>
      <c r="G74" s="23">
        <v>2211.8409999999999</v>
      </c>
      <c r="H74" s="24"/>
    </row>
    <row r="75" spans="2:8" ht="31.5" x14ac:dyDescent="0.25">
      <c r="B75" s="20">
        <v>2</v>
      </c>
      <c r="C75" s="21" t="s">
        <v>82</v>
      </c>
      <c r="D75" s="22">
        <f t="shared" ref="D75:D79" si="7">SUM(E75:H75)</f>
        <v>2888.038</v>
      </c>
      <c r="E75" s="23"/>
      <c r="F75" s="24"/>
      <c r="G75" s="23">
        <v>2888.038</v>
      </c>
      <c r="H75" s="24"/>
    </row>
    <row r="76" spans="2:8" ht="47.25" x14ac:dyDescent="0.25">
      <c r="B76" s="20">
        <v>3</v>
      </c>
      <c r="C76" s="21" t="s">
        <v>9</v>
      </c>
      <c r="D76" s="22">
        <f t="shared" si="7"/>
        <v>5688.5940000000001</v>
      </c>
      <c r="E76" s="23"/>
      <c r="F76" s="24"/>
      <c r="G76" s="23">
        <v>5688.5940000000001</v>
      </c>
      <c r="H76" s="24"/>
    </row>
    <row r="77" spans="2:8" ht="47.25" x14ac:dyDescent="0.25">
      <c r="B77" s="20">
        <v>4</v>
      </c>
      <c r="C77" s="21" t="s">
        <v>83</v>
      </c>
      <c r="D77" s="22">
        <f t="shared" si="7"/>
        <v>2638.47</v>
      </c>
      <c r="E77" s="23"/>
      <c r="F77" s="24"/>
      <c r="G77" s="23">
        <v>2638.47</v>
      </c>
      <c r="H77" s="24"/>
    </row>
    <row r="78" spans="2:8" ht="49.9" customHeight="1" x14ac:dyDescent="0.25">
      <c r="B78" s="20">
        <v>5</v>
      </c>
      <c r="C78" s="21" t="s">
        <v>84</v>
      </c>
      <c r="D78" s="22">
        <f t="shared" si="7"/>
        <v>2492.52</v>
      </c>
      <c r="E78" s="23"/>
      <c r="F78" s="24"/>
      <c r="G78" s="23">
        <v>2492.52</v>
      </c>
      <c r="H78" s="24"/>
    </row>
    <row r="79" spans="2:8" ht="78" customHeight="1" x14ac:dyDescent="0.25">
      <c r="B79" s="20">
        <v>6</v>
      </c>
      <c r="C79" s="21" t="s">
        <v>97</v>
      </c>
      <c r="D79" s="22">
        <f t="shared" si="7"/>
        <v>592.66300000000001</v>
      </c>
      <c r="E79" s="23"/>
      <c r="F79" s="24"/>
      <c r="G79" s="23">
        <v>592.66300000000001</v>
      </c>
      <c r="H79" s="24"/>
    </row>
    <row r="80" spans="2:8" ht="31.5" x14ac:dyDescent="0.25">
      <c r="B80" s="19"/>
      <c r="C80" s="19" t="s">
        <v>45</v>
      </c>
      <c r="D80" s="32">
        <f>SUM(D74:D79)</f>
        <v>16512.126</v>
      </c>
      <c r="E80" s="32">
        <f t="shared" ref="E80:H80" si="8">SUM(E74:E79)</f>
        <v>0</v>
      </c>
      <c r="F80" s="32">
        <f t="shared" si="8"/>
        <v>0</v>
      </c>
      <c r="G80" s="32">
        <f t="shared" si="8"/>
        <v>16512.126</v>
      </c>
      <c r="H80" s="32">
        <f t="shared" si="8"/>
        <v>0</v>
      </c>
    </row>
    <row r="81" spans="2:8" ht="15.75" x14ac:dyDescent="0.25">
      <c r="B81" s="59" t="s">
        <v>40</v>
      </c>
      <c r="C81" s="60"/>
      <c r="D81" s="60"/>
      <c r="E81" s="60"/>
      <c r="F81" s="60"/>
      <c r="G81" s="60"/>
      <c r="H81" s="61"/>
    </row>
    <row r="82" spans="2:8" ht="110.25" x14ac:dyDescent="0.25">
      <c r="B82" s="20">
        <v>1</v>
      </c>
      <c r="C82" s="21" t="s">
        <v>29</v>
      </c>
      <c r="D82" s="22">
        <f>SUM(E82:H82)</f>
        <v>3001.9580000000001</v>
      </c>
      <c r="E82" s="23"/>
      <c r="F82" s="24"/>
      <c r="G82" s="23">
        <v>3001.9580000000001</v>
      </c>
      <c r="H82" s="24"/>
    </row>
    <row r="83" spans="2:8" ht="63" x14ac:dyDescent="0.25">
      <c r="B83" s="20">
        <v>2</v>
      </c>
      <c r="C83" s="21" t="s">
        <v>54</v>
      </c>
      <c r="D83" s="22">
        <f t="shared" ref="D83:D95" si="9">SUM(E83:H83)</f>
        <v>516.90200000000004</v>
      </c>
      <c r="E83" s="23"/>
      <c r="F83" s="24"/>
      <c r="G83" s="23">
        <v>516.90200000000004</v>
      </c>
      <c r="H83" s="24"/>
    </row>
    <row r="84" spans="2:8" ht="63" x14ac:dyDescent="0.25">
      <c r="B84" s="20">
        <v>3</v>
      </c>
      <c r="C84" s="21" t="s">
        <v>55</v>
      </c>
      <c r="D84" s="22">
        <f t="shared" si="9"/>
        <v>189.34100000000001</v>
      </c>
      <c r="E84" s="23"/>
      <c r="F84" s="24"/>
      <c r="G84" s="23">
        <v>189.34100000000001</v>
      </c>
      <c r="H84" s="24"/>
    </row>
    <row r="85" spans="2:8" ht="63" x14ac:dyDescent="0.25">
      <c r="B85" s="20">
        <v>4</v>
      </c>
      <c r="C85" s="21" t="s">
        <v>68</v>
      </c>
      <c r="D85" s="22">
        <f t="shared" si="9"/>
        <v>6213.3720000000003</v>
      </c>
      <c r="E85" s="23"/>
      <c r="F85" s="24"/>
      <c r="G85" s="23">
        <v>6213.3720000000003</v>
      </c>
      <c r="H85" s="24"/>
    </row>
    <row r="86" spans="2:8" ht="47.25" x14ac:dyDescent="0.25">
      <c r="B86" s="20">
        <v>5</v>
      </c>
      <c r="C86" s="21" t="s">
        <v>72</v>
      </c>
      <c r="D86" s="22">
        <f t="shared" si="9"/>
        <v>364.85333000000003</v>
      </c>
      <c r="E86" s="23"/>
      <c r="F86" s="24"/>
      <c r="G86" s="23">
        <v>364.85333000000003</v>
      </c>
      <c r="H86" s="24"/>
    </row>
    <row r="87" spans="2:8" ht="57" customHeight="1" x14ac:dyDescent="0.25">
      <c r="B87" s="20">
        <v>6</v>
      </c>
      <c r="C87" s="34" t="s">
        <v>64</v>
      </c>
      <c r="D87" s="22">
        <f t="shared" si="9"/>
        <v>1379.5719999999999</v>
      </c>
      <c r="E87" s="23"/>
      <c r="F87" s="24"/>
      <c r="G87" s="23">
        <v>1379.5719999999999</v>
      </c>
      <c r="H87" s="24"/>
    </row>
    <row r="88" spans="2:8" ht="58.15" customHeight="1" x14ac:dyDescent="0.25">
      <c r="B88" s="20">
        <v>7</v>
      </c>
      <c r="C88" s="34" t="s">
        <v>99</v>
      </c>
      <c r="D88" s="22">
        <f t="shared" si="9"/>
        <v>1151.7429999999999</v>
      </c>
      <c r="E88" s="23"/>
      <c r="F88" s="24"/>
      <c r="G88" s="23">
        <v>1151.7429999999999</v>
      </c>
      <c r="H88" s="24"/>
    </row>
    <row r="89" spans="2:8" ht="63" x14ac:dyDescent="0.25">
      <c r="B89" s="20">
        <v>8</v>
      </c>
      <c r="C89" s="34" t="s">
        <v>118</v>
      </c>
      <c r="D89" s="22">
        <f t="shared" si="9"/>
        <v>2487.9560000000001</v>
      </c>
      <c r="E89" s="23"/>
      <c r="F89" s="24"/>
      <c r="G89" s="23">
        <v>2487.9560000000001</v>
      </c>
      <c r="H89" s="24"/>
    </row>
    <row r="90" spans="2:8" ht="63" x14ac:dyDescent="0.25">
      <c r="B90" s="20">
        <v>9</v>
      </c>
      <c r="C90" s="34" t="s">
        <v>65</v>
      </c>
      <c r="D90" s="22">
        <f t="shared" si="9"/>
        <v>920</v>
      </c>
      <c r="E90" s="23"/>
      <c r="F90" s="24"/>
      <c r="G90" s="23">
        <v>920</v>
      </c>
      <c r="H90" s="24"/>
    </row>
    <row r="91" spans="2:8" ht="63" x14ac:dyDescent="0.25">
      <c r="B91" s="20">
        <v>10</v>
      </c>
      <c r="C91" s="34" t="s">
        <v>98</v>
      </c>
      <c r="D91" s="22">
        <f t="shared" si="9"/>
        <v>938.55</v>
      </c>
      <c r="E91" s="23"/>
      <c r="F91" s="24"/>
      <c r="G91" s="23">
        <v>938.55</v>
      </c>
      <c r="H91" s="24"/>
    </row>
    <row r="92" spans="2:8" ht="78.75" x14ac:dyDescent="0.25">
      <c r="B92" s="20">
        <v>11</v>
      </c>
      <c r="C92" s="34" t="s">
        <v>114</v>
      </c>
      <c r="D92" s="22">
        <f t="shared" si="9"/>
        <v>374.67599999999999</v>
      </c>
      <c r="E92" s="23"/>
      <c r="F92" s="24"/>
      <c r="G92" s="23">
        <v>374.67599999999999</v>
      </c>
      <c r="H92" s="24"/>
    </row>
    <row r="93" spans="2:8" ht="94.5" x14ac:dyDescent="0.25">
      <c r="B93" s="20">
        <v>12</v>
      </c>
      <c r="C93" s="34" t="s">
        <v>107</v>
      </c>
      <c r="D93" s="22">
        <f t="shared" si="9"/>
        <v>500</v>
      </c>
      <c r="E93" s="23"/>
      <c r="F93" s="24"/>
      <c r="G93" s="23">
        <v>500</v>
      </c>
      <c r="H93" s="24"/>
    </row>
    <row r="94" spans="2:8" ht="78.75" x14ac:dyDescent="0.25">
      <c r="B94" s="20">
        <v>13</v>
      </c>
      <c r="C94" s="34" t="s">
        <v>108</v>
      </c>
      <c r="D94" s="22">
        <f t="shared" si="9"/>
        <v>76.045299999999997</v>
      </c>
      <c r="E94" s="23"/>
      <c r="F94" s="24"/>
      <c r="G94" s="23">
        <v>76.045299999999997</v>
      </c>
      <c r="H94" s="24"/>
    </row>
    <row r="95" spans="2:8" ht="63" x14ac:dyDescent="0.25">
      <c r="B95" s="20">
        <v>14</v>
      </c>
      <c r="C95" s="34" t="s">
        <v>120</v>
      </c>
      <c r="D95" s="22">
        <f t="shared" si="9"/>
        <v>1104.8330000000001</v>
      </c>
      <c r="E95" s="23"/>
      <c r="F95" s="24"/>
      <c r="G95" s="23">
        <v>1104.8330000000001</v>
      </c>
      <c r="H95" s="24"/>
    </row>
    <row r="96" spans="2:8" ht="15.75" x14ac:dyDescent="0.25">
      <c r="B96" s="48"/>
      <c r="C96" s="49" t="s">
        <v>89</v>
      </c>
      <c r="D96" s="47">
        <f>SUM(D82:D95)</f>
        <v>19219.801630000002</v>
      </c>
      <c r="E96" s="47">
        <f t="shared" ref="E96:H96" si="10">SUM(E82:E95)</f>
        <v>0</v>
      </c>
      <c r="F96" s="47">
        <f t="shared" si="10"/>
        <v>0</v>
      </c>
      <c r="G96" s="47">
        <f t="shared" si="10"/>
        <v>19219.801630000002</v>
      </c>
      <c r="H96" s="47">
        <f t="shared" si="10"/>
        <v>0</v>
      </c>
    </row>
    <row r="97" spans="2:8" ht="22.15" customHeight="1" x14ac:dyDescent="0.25">
      <c r="B97" s="56" t="s">
        <v>86</v>
      </c>
      <c r="C97" s="70"/>
      <c r="D97" s="70"/>
      <c r="E97" s="70"/>
      <c r="F97" s="70"/>
      <c r="G97" s="70"/>
      <c r="H97" s="71"/>
    </row>
    <row r="98" spans="2:8" ht="31.5" x14ac:dyDescent="0.25">
      <c r="B98" s="20">
        <v>1</v>
      </c>
      <c r="C98" s="34" t="s">
        <v>90</v>
      </c>
      <c r="D98" s="35">
        <f>SUM(E98:H98)</f>
        <v>16000</v>
      </c>
      <c r="E98" s="36"/>
      <c r="F98" s="37"/>
      <c r="G98" s="36">
        <v>3000</v>
      </c>
      <c r="H98" s="37">
        <v>13000</v>
      </c>
    </row>
    <row r="99" spans="2:8" ht="31.5" x14ac:dyDescent="0.25">
      <c r="B99" s="20">
        <v>2</v>
      </c>
      <c r="C99" s="34" t="s">
        <v>87</v>
      </c>
      <c r="D99" s="35">
        <f>SUM(E99:H99)</f>
        <v>600</v>
      </c>
      <c r="E99" s="36"/>
      <c r="F99" s="37"/>
      <c r="G99" s="36">
        <v>600</v>
      </c>
      <c r="H99" s="37"/>
    </row>
    <row r="100" spans="2:8" ht="31.5" x14ac:dyDescent="0.25">
      <c r="B100" s="26"/>
      <c r="C100" s="19" t="s">
        <v>88</v>
      </c>
      <c r="D100" s="47">
        <f>SUM(D98:D99)</f>
        <v>16600</v>
      </c>
      <c r="E100" s="47">
        <f t="shared" ref="E100:H100" si="11">SUM(E98:E99)</f>
        <v>0</v>
      </c>
      <c r="F100" s="47">
        <f t="shared" si="11"/>
        <v>0</v>
      </c>
      <c r="G100" s="47">
        <f t="shared" si="11"/>
        <v>3600</v>
      </c>
      <c r="H100" s="47">
        <f t="shared" si="11"/>
        <v>13000</v>
      </c>
    </row>
    <row r="101" spans="2:8" ht="31.5" x14ac:dyDescent="0.25">
      <c r="B101" s="13"/>
      <c r="C101" s="19" t="s">
        <v>46</v>
      </c>
      <c r="D101" s="32">
        <f>D96+D100</f>
        <v>35819.801630000002</v>
      </c>
      <c r="E101" s="32">
        <f t="shared" ref="E101:H101" si="12">E96+E100</f>
        <v>0</v>
      </c>
      <c r="F101" s="32">
        <f t="shared" si="12"/>
        <v>0</v>
      </c>
      <c r="G101" s="32">
        <f t="shared" si="12"/>
        <v>22819.801630000002</v>
      </c>
      <c r="H101" s="32">
        <f t="shared" si="12"/>
        <v>13000</v>
      </c>
    </row>
    <row r="102" spans="2:8" ht="15.75" x14ac:dyDescent="0.25">
      <c r="B102" s="59" t="s">
        <v>41</v>
      </c>
      <c r="C102" s="57"/>
      <c r="D102" s="57"/>
      <c r="E102" s="57"/>
      <c r="F102" s="57"/>
      <c r="G102" s="57"/>
      <c r="H102" s="58"/>
    </row>
    <row r="103" spans="2:8" ht="63" x14ac:dyDescent="0.25">
      <c r="B103" s="20">
        <v>1</v>
      </c>
      <c r="C103" s="21" t="s">
        <v>27</v>
      </c>
      <c r="D103" s="22">
        <f>SUM(E103:H103)</f>
        <v>4233.4489999999996</v>
      </c>
      <c r="E103" s="23"/>
      <c r="F103" s="24"/>
      <c r="G103" s="23">
        <v>4233.4489999999996</v>
      </c>
      <c r="H103" s="24"/>
    </row>
    <row r="104" spans="2:8" ht="78.75" x14ac:dyDescent="0.25">
      <c r="B104" s="33">
        <v>2</v>
      </c>
      <c r="C104" s="34" t="s">
        <v>66</v>
      </c>
      <c r="D104" s="22">
        <f t="shared" ref="D104:D110" si="13">SUM(E104:H104)</f>
        <v>984.63</v>
      </c>
      <c r="E104" s="36"/>
      <c r="F104" s="37"/>
      <c r="G104" s="36">
        <v>984.63</v>
      </c>
      <c r="H104" s="37"/>
    </row>
    <row r="105" spans="2:8" ht="45" customHeight="1" x14ac:dyDescent="0.25">
      <c r="B105" s="20">
        <v>3</v>
      </c>
      <c r="C105" s="21" t="s">
        <v>57</v>
      </c>
      <c r="D105" s="22">
        <f t="shared" si="13"/>
        <v>1250.4780000000001</v>
      </c>
      <c r="E105" s="23"/>
      <c r="F105" s="24"/>
      <c r="G105" s="23">
        <v>1250.4780000000001</v>
      </c>
      <c r="H105" s="24"/>
    </row>
    <row r="106" spans="2:8" ht="47.25" x14ac:dyDescent="0.25">
      <c r="B106" s="33">
        <v>4</v>
      </c>
      <c r="C106" s="21" t="s">
        <v>73</v>
      </c>
      <c r="D106" s="22">
        <f t="shared" si="13"/>
        <v>405.37</v>
      </c>
      <c r="E106" s="23"/>
      <c r="F106" s="24"/>
      <c r="G106" s="23">
        <v>405.37</v>
      </c>
      <c r="H106" s="24"/>
    </row>
    <row r="107" spans="2:8" ht="63" x14ac:dyDescent="0.25">
      <c r="B107" s="20">
        <v>5</v>
      </c>
      <c r="C107" s="34" t="s">
        <v>101</v>
      </c>
      <c r="D107" s="22">
        <f t="shared" si="13"/>
        <v>1379.5719999999999</v>
      </c>
      <c r="E107" s="23"/>
      <c r="F107" s="24"/>
      <c r="G107" s="23">
        <v>1379.5719999999999</v>
      </c>
      <c r="H107" s="24"/>
    </row>
    <row r="108" spans="2:8" ht="63" x14ac:dyDescent="0.25">
      <c r="B108" s="33">
        <v>6</v>
      </c>
      <c r="C108" s="34" t="s">
        <v>102</v>
      </c>
      <c r="D108" s="22">
        <f t="shared" si="13"/>
        <v>1379.5719999999999</v>
      </c>
      <c r="E108" s="23"/>
      <c r="F108" s="24"/>
      <c r="G108" s="23">
        <v>1379.5719999999999</v>
      </c>
      <c r="H108" s="24"/>
    </row>
    <row r="109" spans="2:8" ht="47.25" x14ac:dyDescent="0.25">
      <c r="B109" s="33">
        <v>7</v>
      </c>
      <c r="C109" s="34" t="s">
        <v>103</v>
      </c>
      <c r="D109" s="22">
        <f t="shared" si="13"/>
        <v>508.19200000000001</v>
      </c>
      <c r="E109" s="23"/>
      <c r="F109" s="24"/>
      <c r="G109" s="23">
        <v>508.19200000000001</v>
      </c>
      <c r="H109" s="24"/>
    </row>
    <row r="110" spans="2:8" ht="63" x14ac:dyDescent="0.25">
      <c r="B110" s="20">
        <v>8</v>
      </c>
      <c r="C110" s="34" t="s">
        <v>105</v>
      </c>
      <c r="D110" s="22">
        <f t="shared" si="13"/>
        <v>185.95099999999999</v>
      </c>
      <c r="E110" s="23"/>
      <c r="F110" s="24"/>
      <c r="G110" s="23">
        <v>185.95099999999999</v>
      </c>
      <c r="H110" s="24"/>
    </row>
    <row r="111" spans="2:8" ht="31.5" x14ac:dyDescent="0.25">
      <c r="B111" s="19"/>
      <c r="C111" s="19" t="s">
        <v>47</v>
      </c>
      <c r="D111" s="38">
        <f>SUM(D103:D110)</f>
        <v>10327.213999999998</v>
      </c>
      <c r="E111" s="38">
        <f t="shared" ref="E111:F111" si="14">SUM(E103:E110)</f>
        <v>0</v>
      </c>
      <c r="F111" s="38">
        <f t="shared" si="14"/>
        <v>0</v>
      </c>
      <c r="G111" s="38">
        <f>SUM(G103:G110)</f>
        <v>10327.213999999998</v>
      </c>
      <c r="H111" s="38">
        <f>SUM(H103:H110)</f>
        <v>0</v>
      </c>
    </row>
    <row r="112" spans="2:8" ht="15.75" x14ac:dyDescent="0.25">
      <c r="B112" s="59" t="s">
        <v>49</v>
      </c>
      <c r="C112" s="57"/>
      <c r="D112" s="57"/>
      <c r="E112" s="57"/>
      <c r="F112" s="57"/>
      <c r="G112" s="57"/>
      <c r="H112" s="58"/>
    </row>
    <row r="113" spans="2:8" ht="47.25" x14ac:dyDescent="0.25">
      <c r="B113" s="20">
        <v>1</v>
      </c>
      <c r="C113" s="21" t="s">
        <v>50</v>
      </c>
      <c r="D113" s="22">
        <f>SUM(E113:H113)</f>
        <v>3763.82</v>
      </c>
      <c r="E113" s="15"/>
      <c r="F113" s="23">
        <v>3575.63</v>
      </c>
      <c r="G113" s="23">
        <v>188.19</v>
      </c>
      <c r="H113" s="16"/>
    </row>
    <row r="114" spans="2:8" ht="66" customHeight="1" x14ac:dyDescent="0.25">
      <c r="B114" s="20">
        <v>2</v>
      </c>
      <c r="C114" s="21" t="s">
        <v>51</v>
      </c>
      <c r="D114" s="22">
        <f t="shared" ref="D114:D116" si="15">SUM(E114:H114)</f>
        <v>3631.8100000000004</v>
      </c>
      <c r="E114" s="39"/>
      <c r="F114" s="23">
        <v>2723.86</v>
      </c>
      <c r="G114" s="23">
        <v>907.95</v>
      </c>
      <c r="H114" s="39"/>
    </row>
    <row r="115" spans="2:8" ht="100.15" customHeight="1" x14ac:dyDescent="0.25">
      <c r="B115" s="20">
        <v>3</v>
      </c>
      <c r="C115" s="21" t="s">
        <v>52</v>
      </c>
      <c r="D115" s="22">
        <f t="shared" si="15"/>
        <v>35000</v>
      </c>
      <c r="E115" s="39"/>
      <c r="F115" s="23">
        <v>34650</v>
      </c>
      <c r="G115" s="36">
        <v>350</v>
      </c>
      <c r="H115" s="39"/>
    </row>
    <row r="116" spans="2:8" ht="84.6" customHeight="1" x14ac:dyDescent="0.25">
      <c r="B116" s="20">
        <v>4</v>
      </c>
      <c r="C116" s="21" t="s">
        <v>75</v>
      </c>
      <c r="D116" s="22">
        <f t="shared" si="15"/>
        <v>14143.53</v>
      </c>
      <c r="E116" s="39"/>
      <c r="F116" s="23">
        <v>13966.736000000001</v>
      </c>
      <c r="G116" s="36">
        <v>176.79400000000001</v>
      </c>
      <c r="H116" s="39"/>
    </row>
    <row r="117" spans="2:8" ht="40.9" customHeight="1" x14ac:dyDescent="0.25">
      <c r="B117" s="26"/>
      <c r="C117" s="19" t="s">
        <v>53</v>
      </c>
      <c r="D117" s="38">
        <f>SUM(D113:D116)</f>
        <v>56539.16</v>
      </c>
      <c r="E117" s="38">
        <f t="shared" ref="E117:G117" si="16">SUM(E113:E116)</f>
        <v>0</v>
      </c>
      <c r="F117" s="38">
        <f t="shared" si="16"/>
        <v>54916.225999999995</v>
      </c>
      <c r="G117" s="38">
        <f t="shared" si="16"/>
        <v>1622.9340000000002</v>
      </c>
      <c r="H117" s="38">
        <f t="shared" ref="H117" si="17">SUM(H113:H116)</f>
        <v>0</v>
      </c>
    </row>
    <row r="118" spans="2:8" ht="48.6" customHeight="1" x14ac:dyDescent="0.3">
      <c r="B118" s="4"/>
      <c r="C118" s="46" t="s">
        <v>48</v>
      </c>
      <c r="D118" s="14">
        <f>D62+D72+D80+D101+D111+D117</f>
        <v>186797.88329999999</v>
      </c>
      <c r="E118" s="14">
        <f t="shared" ref="E118:H118" si="18">E62+E72+E80+E101+E111+E117</f>
        <v>0</v>
      </c>
      <c r="F118" s="14">
        <f t="shared" si="18"/>
        <v>54916.225999999995</v>
      </c>
      <c r="G118" s="14">
        <f t="shared" si="18"/>
        <v>118881.65729999999</v>
      </c>
      <c r="H118" s="14">
        <f t="shared" si="18"/>
        <v>13000</v>
      </c>
    </row>
    <row r="119" spans="2:8" ht="12.6" customHeight="1" x14ac:dyDescent="0.25">
      <c r="B119" s="2"/>
      <c r="C119" s="3"/>
      <c r="D119" s="2"/>
      <c r="E119" s="2"/>
      <c r="F119" s="2"/>
      <c r="G119" s="2"/>
    </row>
    <row r="120" spans="2:8" ht="17.45" customHeight="1" x14ac:dyDescent="0.25">
      <c r="B120" s="2"/>
      <c r="C120" s="3"/>
      <c r="D120" s="2"/>
      <c r="E120" s="2"/>
      <c r="F120" s="2"/>
      <c r="G120" s="2"/>
    </row>
    <row r="121" spans="2:8" ht="14.45" customHeight="1" x14ac:dyDescent="0.25">
      <c r="B121" s="2"/>
      <c r="C121" s="3"/>
      <c r="D121" s="2"/>
      <c r="E121" s="2"/>
      <c r="F121" s="2"/>
      <c r="G121" s="2"/>
    </row>
    <row r="122" spans="2:8" ht="24" customHeight="1" x14ac:dyDescent="0.3">
      <c r="B122" s="2"/>
      <c r="C122" s="3"/>
      <c r="D122" s="50"/>
      <c r="E122" s="2"/>
      <c r="F122" s="2"/>
      <c r="G122" s="50"/>
      <c r="H122" s="50"/>
    </row>
    <row r="123" spans="2:8" ht="15.6" customHeight="1" x14ac:dyDescent="0.25"/>
    <row r="124" spans="2:8" ht="21.6" customHeight="1" x14ac:dyDescent="0.25"/>
    <row r="125" spans="2:8" ht="21.6" customHeight="1" x14ac:dyDescent="0.3">
      <c r="C125" s="3"/>
      <c r="D125" s="51"/>
    </row>
    <row r="126" spans="2:8" ht="21.6" customHeight="1" x14ac:dyDescent="0.25"/>
    <row r="127" spans="2:8" ht="21.6" customHeight="1" x14ac:dyDescent="0.25"/>
    <row r="128" spans="2:8" ht="24.6" customHeight="1" x14ac:dyDescent="0.25"/>
    <row r="129" ht="36" customHeight="1" x14ac:dyDescent="0.25"/>
    <row r="130" ht="41.45" customHeight="1" x14ac:dyDescent="0.25"/>
  </sheetData>
  <mergeCells count="12">
    <mergeCell ref="B102:H102"/>
    <mergeCell ref="B73:H73"/>
    <mergeCell ref="C8:H8"/>
    <mergeCell ref="B9:H9"/>
    <mergeCell ref="B112:H112"/>
    <mergeCell ref="B49:H49"/>
    <mergeCell ref="B97:H97"/>
    <mergeCell ref="E1:H2"/>
    <mergeCell ref="E3:H3"/>
    <mergeCell ref="B63:H63"/>
    <mergeCell ref="B81:H81"/>
    <mergeCell ref="B4:H4"/>
  </mergeCells>
  <pageMargins left="0.23622047244094491" right="0.23622047244094491" top="0.19685039370078741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АИП 2020 </vt:lpstr>
      <vt:lpstr>Лист1</vt:lpstr>
      <vt:lpstr>'АИП 2020 '!Заголовки_для_печати</vt:lpstr>
      <vt:lpstr>'АИП 2020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GEG</cp:lastModifiedBy>
  <cp:lastPrinted>2020-02-19T14:06:49Z</cp:lastPrinted>
  <dcterms:created xsi:type="dcterms:W3CDTF">2019-12-25T14:30:53Z</dcterms:created>
  <dcterms:modified xsi:type="dcterms:W3CDTF">2020-02-27T12:28:55Z</dcterms:modified>
</cp:coreProperties>
</file>